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6b42454cf2ff2f/Documents/"/>
    </mc:Choice>
  </mc:AlternateContent>
  <xr:revisionPtr revIDLastSave="0" documentId="8_{096F76D5-61FB-4A1F-A6EF-F0B8C4D9D37D}" xr6:coauthVersionLast="45" xr6:coauthVersionMax="45" xr10:uidLastSave="{00000000-0000-0000-0000-000000000000}"/>
  <bookViews>
    <workbookView xWindow="5415" yWindow="4665" windowWidth="21600" windowHeight="11385" xr2:uid="{32FC17B3-29C6-4B17-95A7-1415E5B3F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 s="1"/>
  <c r="B66" i="1"/>
  <c r="D59" i="1"/>
  <c r="C59" i="1"/>
  <c r="B59" i="1"/>
  <c r="C57" i="1"/>
  <c r="B57" i="1"/>
  <c r="D52" i="1"/>
  <c r="C52" i="1"/>
  <c r="B52" i="1"/>
  <c r="C50" i="1"/>
  <c r="B50" i="1"/>
  <c r="D43" i="1"/>
  <c r="D36" i="1"/>
  <c r="D27" i="1"/>
  <c r="D18" i="1"/>
  <c r="C43" i="1"/>
  <c r="B43" i="1"/>
  <c r="C36" i="1"/>
  <c r="B36" i="1"/>
  <c r="C34" i="1"/>
  <c r="B34" i="1"/>
  <c r="C27" i="1"/>
  <c r="B27" i="1"/>
  <c r="C25" i="1"/>
  <c r="B25" i="1"/>
  <c r="C18" i="1"/>
  <c r="C16" i="1"/>
  <c r="B16" i="1"/>
  <c r="C10" i="1"/>
  <c r="B10" i="1"/>
  <c r="B18" i="1" s="1"/>
</calcChain>
</file>

<file path=xl/sharedStrings.xml><?xml version="1.0" encoding="utf-8"?>
<sst xmlns="http://schemas.openxmlformats.org/spreadsheetml/2006/main" count="52" uniqueCount="39">
  <si>
    <t>Year</t>
  </si>
  <si>
    <t>Current Ratio</t>
  </si>
  <si>
    <t>Current Asset / Current Liability</t>
  </si>
  <si>
    <t>Current Asset</t>
  </si>
  <si>
    <t>Cash</t>
  </si>
  <si>
    <t>Debt invest</t>
  </si>
  <si>
    <t>Accts Rec</t>
  </si>
  <si>
    <t>Inventory</t>
  </si>
  <si>
    <t>Prepaid Exp</t>
  </si>
  <si>
    <t>Total</t>
  </si>
  <si>
    <t>Current Liability</t>
  </si>
  <si>
    <t>Notes Payable</t>
  </si>
  <si>
    <t>Accts Payable</t>
  </si>
  <si>
    <t>Accrued Liability</t>
  </si>
  <si>
    <t>Accts Rec Turnover Ratio</t>
  </si>
  <si>
    <t>Credit Sales / Average Account Receivable</t>
  </si>
  <si>
    <t>Sales</t>
  </si>
  <si>
    <t>Opening Accts Rec</t>
  </si>
  <si>
    <t>Closing Accts Rec</t>
  </si>
  <si>
    <t>Avg Accts Rec</t>
  </si>
  <si>
    <t>Inventory Turnover Ratio</t>
  </si>
  <si>
    <t>Cost of Goods Sold / Average Inventory</t>
  </si>
  <si>
    <t>Cost of Goods Sold</t>
  </si>
  <si>
    <t>Opening Inventory</t>
  </si>
  <si>
    <t>Closing Inventory</t>
  </si>
  <si>
    <t>Average Inventory</t>
  </si>
  <si>
    <t>Profit Margin</t>
  </si>
  <si>
    <t>Net Profit / Sales</t>
  </si>
  <si>
    <t>Net Profit</t>
  </si>
  <si>
    <t>Asset Turnover</t>
  </si>
  <si>
    <t>Sales / Average Total Assets</t>
  </si>
  <si>
    <t>Opening Total Assets</t>
  </si>
  <si>
    <t>Closing Total Assets</t>
  </si>
  <si>
    <t>Average Total Assets</t>
  </si>
  <si>
    <t>Return on Assets</t>
  </si>
  <si>
    <t>Net Income / Average Total Assets</t>
  </si>
  <si>
    <t>Earnings per Share</t>
  </si>
  <si>
    <t>Net Income / Outstanding Shares</t>
  </si>
  <si>
    <t>Outstanding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</si>
</sst>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CBDB-E5E0-4907-A758-DA0B48A3C934}">
  <dimension ref="A1:D66"/>
  <sheetViews>
    <sheetView tabSelected="1" workbookViewId="0">
      <selection activeCell="C27" sqref="C27"/>
    </sheetView>
  </sheetViews>
  <sheetFormatPr defaultRowHeight="15" x14ac:dyDescent="0.25"/>
  <cols>
    <col min="1" max="1" width="23.42578125" bestFit="1" customWidth="1"/>
    <col min="2" max="4" width="11.42578125" customWidth="1"/>
  </cols>
  <sheetData>
    <row r="1" spans="1:4" x14ac:dyDescent="0.25">
      <c r="A1" t="s">
        <v>0</v>
      </c>
      <c r="B1">
        <v>2019</v>
      </c>
      <c r="C1">
        <v>2020</v>
      </c>
      <c r="D1">
        <v>2021</v>
      </c>
    </row>
    <row r="3" spans="1:4" x14ac:dyDescent="0.25">
      <c r="A3" s="2" t="s">
        <v>1</v>
      </c>
      <c r="B3" t="s">
        <v>2</v>
      </c>
    </row>
    <row r="4" spans="1:4" x14ac:dyDescent="0.25">
      <c r="A4" s="1" t="s">
        <v>3</v>
      </c>
    </row>
    <row r="5" spans="1:4" x14ac:dyDescent="0.25">
      <c r="A5" t="s">
        <v>4</v>
      </c>
      <c r="B5">
        <v>67000</v>
      </c>
      <c r="C5">
        <v>72000</v>
      </c>
    </row>
    <row r="6" spans="1:4" x14ac:dyDescent="0.25">
      <c r="A6" t="s">
        <v>5</v>
      </c>
      <c r="B6">
        <v>39000</v>
      </c>
      <c r="C6">
        <v>54000</v>
      </c>
    </row>
    <row r="7" spans="1:4" x14ac:dyDescent="0.25">
      <c r="A7" t="s">
        <v>6</v>
      </c>
      <c r="B7">
        <v>92000</v>
      </c>
      <c r="C7">
        <v>109000</v>
      </c>
    </row>
    <row r="8" spans="1:4" x14ac:dyDescent="0.25">
      <c r="A8" t="s">
        <v>7</v>
      </c>
      <c r="B8">
        <v>164000</v>
      </c>
      <c r="C8">
        <v>235000</v>
      </c>
    </row>
    <row r="9" spans="1:4" x14ac:dyDescent="0.25">
      <c r="A9" t="s">
        <v>8</v>
      </c>
      <c r="B9">
        <v>27000</v>
      </c>
      <c r="C9">
        <v>26000</v>
      </c>
    </row>
    <row r="10" spans="1:4" x14ac:dyDescent="0.25">
      <c r="A10" s="3" t="s">
        <v>9</v>
      </c>
      <c r="B10">
        <f>SUM(B5:B9)</f>
        <v>389000</v>
      </c>
      <c r="C10">
        <f>SUM(C5:C9)</f>
        <v>496000</v>
      </c>
    </row>
    <row r="12" spans="1:4" x14ac:dyDescent="0.25">
      <c r="A12" s="1" t="s">
        <v>10</v>
      </c>
    </row>
    <row r="13" spans="1:4" x14ac:dyDescent="0.25">
      <c r="A13" t="s">
        <v>11</v>
      </c>
      <c r="B13">
        <v>102000</v>
      </c>
      <c r="C13">
        <v>170000</v>
      </c>
    </row>
    <row r="14" spans="1:4" x14ac:dyDescent="0.25">
      <c r="A14" t="s">
        <v>12</v>
      </c>
      <c r="B14">
        <v>54000</v>
      </c>
      <c r="C14">
        <v>66000</v>
      </c>
    </row>
    <row r="15" spans="1:4" x14ac:dyDescent="0.25">
      <c r="A15" t="s">
        <v>13</v>
      </c>
      <c r="B15">
        <v>41000</v>
      </c>
      <c r="C15">
        <v>41000</v>
      </c>
    </row>
    <row r="16" spans="1:4" x14ac:dyDescent="0.25">
      <c r="A16" s="3" t="s">
        <v>9</v>
      </c>
      <c r="B16">
        <f>SUM(B13:B15)</f>
        <v>197000</v>
      </c>
      <c r="C16">
        <f>SUM(C13:C15)</f>
        <v>277000</v>
      </c>
    </row>
    <row r="18" spans="1:4" x14ac:dyDescent="0.25">
      <c r="A18" s="2" t="s">
        <v>1</v>
      </c>
      <c r="B18">
        <f>B10/B16</f>
        <v>1.9746192893401016</v>
      </c>
      <c r="C18">
        <f>C10/C16</f>
        <v>1.7906137184115523</v>
      </c>
      <c r="D18" s="5">
        <f>C18/B18-1</f>
        <v>-9.3185340547363049E-2</v>
      </c>
    </row>
    <row r="19" spans="1:4" x14ac:dyDescent="0.25">
      <c r="A19" s="2"/>
    </row>
    <row r="21" spans="1:4" x14ac:dyDescent="0.25">
      <c r="A21" s="2" t="s">
        <v>14</v>
      </c>
      <c r="B21" t="s">
        <v>15</v>
      </c>
    </row>
    <row r="22" spans="1:4" x14ac:dyDescent="0.25">
      <c r="A22" s="4" t="s">
        <v>16</v>
      </c>
      <c r="B22">
        <v>785000</v>
      </c>
      <c r="C22">
        <v>898000</v>
      </c>
    </row>
    <row r="23" spans="1:4" x14ac:dyDescent="0.25">
      <c r="A23" s="4" t="s">
        <v>17</v>
      </c>
      <c r="B23">
        <v>89000</v>
      </c>
      <c r="C23">
        <v>92000</v>
      </c>
    </row>
    <row r="24" spans="1:4" x14ac:dyDescent="0.25">
      <c r="A24" s="4" t="s">
        <v>18</v>
      </c>
      <c r="B24">
        <v>92000</v>
      </c>
      <c r="C24">
        <v>109000</v>
      </c>
    </row>
    <row r="25" spans="1:4" x14ac:dyDescent="0.25">
      <c r="A25" s="4" t="s">
        <v>19</v>
      </c>
      <c r="B25">
        <f>(B23+B24)/2</f>
        <v>90500</v>
      </c>
      <c r="C25">
        <f>(C23+C24)/2</f>
        <v>100500</v>
      </c>
    </row>
    <row r="27" spans="1:4" x14ac:dyDescent="0.25">
      <c r="A27" s="2" t="s">
        <v>14</v>
      </c>
      <c r="B27">
        <f>B22/B25</f>
        <v>8.6740331491712706</v>
      </c>
      <c r="C27">
        <f>C22/C25</f>
        <v>8.9353233830845777</v>
      </c>
      <c r="D27" s="5">
        <f>C27/B27-1</f>
        <v>3.0123269005292164E-2</v>
      </c>
    </row>
    <row r="30" spans="1:4" x14ac:dyDescent="0.25">
      <c r="A30" s="2" t="s">
        <v>20</v>
      </c>
      <c r="B30" t="s">
        <v>21</v>
      </c>
    </row>
    <row r="31" spans="1:4" x14ac:dyDescent="0.25">
      <c r="A31" t="s">
        <v>22</v>
      </c>
      <c r="B31">
        <v>576000</v>
      </c>
      <c r="C31">
        <v>643000</v>
      </c>
    </row>
    <row r="32" spans="1:4" x14ac:dyDescent="0.25">
      <c r="A32" t="s">
        <v>23</v>
      </c>
      <c r="B32">
        <v>116000</v>
      </c>
      <c r="C32">
        <v>164000</v>
      </c>
    </row>
    <row r="33" spans="1:4" x14ac:dyDescent="0.25">
      <c r="A33" t="s">
        <v>24</v>
      </c>
      <c r="B33">
        <v>164000</v>
      </c>
      <c r="C33">
        <v>235000</v>
      </c>
    </row>
    <row r="34" spans="1:4" x14ac:dyDescent="0.25">
      <c r="A34" t="s">
        <v>25</v>
      </c>
      <c r="B34">
        <f>(B32+B33)/2</f>
        <v>140000</v>
      </c>
      <c r="C34">
        <f>(C32+C33)/2</f>
        <v>199500</v>
      </c>
    </row>
    <row r="36" spans="1:4" x14ac:dyDescent="0.25">
      <c r="A36" s="2" t="s">
        <v>20</v>
      </c>
      <c r="B36">
        <f>B31/B34</f>
        <v>4.1142857142857139</v>
      </c>
      <c r="C36">
        <f>C31/C34</f>
        <v>3.2230576441102756</v>
      </c>
      <c r="D36" s="5">
        <f>C36/B36-1</f>
        <v>-0.21661793372319682</v>
      </c>
    </row>
    <row r="39" spans="1:4" x14ac:dyDescent="0.25">
      <c r="A39" s="2" t="s">
        <v>26</v>
      </c>
      <c r="B39" t="s">
        <v>27</v>
      </c>
    </row>
    <row r="40" spans="1:4" x14ac:dyDescent="0.25">
      <c r="A40" t="s">
        <v>28</v>
      </c>
      <c r="B40">
        <v>50000</v>
      </c>
      <c r="C40">
        <v>57000</v>
      </c>
    </row>
    <row r="41" spans="1:4" x14ac:dyDescent="0.25">
      <c r="A41" t="s">
        <v>16</v>
      </c>
      <c r="B41">
        <v>785000</v>
      </c>
      <c r="C41">
        <v>898000</v>
      </c>
    </row>
    <row r="43" spans="1:4" x14ac:dyDescent="0.25">
      <c r="A43" s="2" t="s">
        <v>26</v>
      </c>
      <c r="B43">
        <f>B40/B41</f>
        <v>6.3694267515923567E-2</v>
      </c>
      <c r="C43">
        <f>C40/C41</f>
        <v>6.347438752783964E-2</v>
      </c>
      <c r="D43" s="5">
        <f>C43/B43-1</f>
        <v>-3.4521158129175999E-3</v>
      </c>
    </row>
    <row r="45" spans="1:4" x14ac:dyDescent="0.25">
      <c r="A45" s="5"/>
    </row>
    <row r="46" spans="1:4" x14ac:dyDescent="0.25">
      <c r="A46" s="2" t="s">
        <v>29</v>
      </c>
      <c r="B46" t="s">
        <v>30</v>
      </c>
    </row>
    <row r="47" spans="1:4" x14ac:dyDescent="0.25">
      <c r="A47" t="s">
        <v>16</v>
      </c>
      <c r="B47">
        <v>785000</v>
      </c>
      <c r="C47">
        <v>898000</v>
      </c>
    </row>
    <row r="48" spans="1:4" x14ac:dyDescent="0.25">
      <c r="A48" t="s">
        <v>31</v>
      </c>
      <c r="B48">
        <v>631000</v>
      </c>
      <c r="C48">
        <v>708000</v>
      </c>
    </row>
    <row r="49" spans="1:4" x14ac:dyDescent="0.25">
      <c r="A49" t="s">
        <v>32</v>
      </c>
      <c r="B49">
        <v>708000</v>
      </c>
      <c r="C49">
        <v>889000</v>
      </c>
    </row>
    <row r="50" spans="1:4" x14ac:dyDescent="0.25">
      <c r="A50" t="s">
        <v>33</v>
      </c>
      <c r="B50">
        <f>(B48+B49)/2</f>
        <v>669500</v>
      </c>
      <c r="C50">
        <f>(C48+C49)/2</f>
        <v>798500</v>
      </c>
    </row>
    <row r="52" spans="1:4" x14ac:dyDescent="0.25">
      <c r="A52" s="2" t="s">
        <v>29</v>
      </c>
      <c r="B52">
        <f>B47/B50</f>
        <v>1.1725168035847648</v>
      </c>
      <c r="C52">
        <f>C47/C50</f>
        <v>1.1246086412022542</v>
      </c>
      <c r="D52" s="5">
        <f>C52/B52-1</f>
        <v>-4.0859254414128521E-2</v>
      </c>
    </row>
    <row r="55" spans="1:4" x14ac:dyDescent="0.25">
      <c r="A55" s="2" t="s">
        <v>34</v>
      </c>
      <c r="B55" t="s">
        <v>35</v>
      </c>
    </row>
    <row r="56" spans="1:4" x14ac:dyDescent="0.25">
      <c r="A56" t="s">
        <v>28</v>
      </c>
      <c r="B56">
        <v>50000</v>
      </c>
      <c r="C56">
        <v>57000</v>
      </c>
    </row>
    <row r="57" spans="1:4" x14ac:dyDescent="0.25">
      <c r="A57" t="s">
        <v>33</v>
      </c>
      <c r="B57">
        <f>B50</f>
        <v>669500</v>
      </c>
      <c r="C57">
        <f>C50</f>
        <v>798500</v>
      </c>
    </row>
    <row r="59" spans="1:4" x14ac:dyDescent="0.25">
      <c r="A59" s="2" t="s">
        <v>34</v>
      </c>
      <c r="B59">
        <f>B56/B57</f>
        <v>7.468259895444361E-2</v>
      </c>
      <c r="C59">
        <f>C56/C57</f>
        <v>7.1383844708829053E-2</v>
      </c>
      <c r="D59" s="5">
        <f>C59/B59-1</f>
        <v>-4.4170319348778908E-2</v>
      </c>
    </row>
    <row r="62" spans="1:4" x14ac:dyDescent="0.25">
      <c r="A62" s="2" t="s">
        <v>36</v>
      </c>
      <c r="B62" t="s">
        <v>37</v>
      </c>
    </row>
    <row r="63" spans="1:4" x14ac:dyDescent="0.25">
      <c r="A63" t="s">
        <v>28</v>
      </c>
      <c r="B63">
        <v>50000</v>
      </c>
      <c r="C63">
        <v>57000</v>
      </c>
    </row>
    <row r="64" spans="1:4" x14ac:dyDescent="0.25">
      <c r="A64" t="s">
        <v>38</v>
      </c>
      <c r="B64">
        <v>19800</v>
      </c>
      <c r="C64">
        <v>19800</v>
      </c>
    </row>
    <row r="66" spans="1:4" x14ac:dyDescent="0.25">
      <c r="A66" s="2" t="s">
        <v>36</v>
      </c>
      <c r="B66">
        <f>B63/B64</f>
        <v>2.5252525252525251</v>
      </c>
      <c r="C66">
        <f>C63/C64</f>
        <v>2.8787878787878789</v>
      </c>
      <c r="D66" s="5">
        <f>C66/B66-1</f>
        <v>0.14000000000000012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 Sunderrajan</dc:creator>
  <cp:lastModifiedBy>Vikram Sunderrajan</cp:lastModifiedBy>
  <dcterms:created xsi:type="dcterms:W3CDTF">2020-11-29T01:33:05Z</dcterms:created>
  <dcterms:modified xsi:type="dcterms:W3CDTF">2020-11-30T20:44:16Z</dcterms:modified>
</cp:coreProperties>
</file>